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5195" windowHeight="11760"/>
  </bookViews>
  <sheets>
    <sheet name="3FLPSP13" sheetId="1" r:id="rId1"/>
  </sheets>
  <calcPr calcId="145621"/>
</workbook>
</file>

<file path=xl/calcChain.xml><?xml version="1.0" encoding="utf-8"?>
<calcChain xmlns="http://schemas.openxmlformats.org/spreadsheetml/2006/main">
  <c r="C13" i="1" l="1"/>
  <c r="Q55" i="1"/>
  <c r="P55" i="1"/>
  <c r="K52" i="1"/>
  <c r="C12" i="1" s="1"/>
  <c r="O52" i="1"/>
  <c r="M52" i="1"/>
  <c r="L52" i="1"/>
  <c r="I52" i="1"/>
  <c r="H52" i="1"/>
  <c r="O47" i="1"/>
  <c r="M47" i="1"/>
  <c r="L47" i="1"/>
  <c r="K47" i="1"/>
  <c r="I47" i="1"/>
  <c r="H47" i="1"/>
  <c r="G47" i="1"/>
  <c r="C11" i="1" s="1"/>
  <c r="E47" i="1"/>
  <c r="D47" i="1"/>
  <c r="K33" i="1"/>
  <c r="C10" i="1"/>
  <c r="I33" i="1"/>
  <c r="H33" i="1"/>
  <c r="G33" i="1"/>
  <c r="E33" i="1"/>
  <c r="D33" i="1"/>
  <c r="O26" i="1"/>
  <c r="M26" i="1"/>
  <c r="L26" i="1"/>
  <c r="L55" i="1" s="1"/>
  <c r="K26" i="1"/>
  <c r="I26" i="1"/>
  <c r="H26" i="1"/>
  <c r="G26" i="1"/>
  <c r="C9" i="1" s="1"/>
  <c r="E26" i="1"/>
  <c r="E55" i="1" s="1"/>
  <c r="D26" i="1"/>
  <c r="D55" i="1" s="1"/>
  <c r="S55" i="1"/>
  <c r="G55" i="1"/>
  <c r="I55" i="1"/>
  <c r="F9" i="1" l="1"/>
  <c r="C14" i="1"/>
  <c r="O55" i="1"/>
  <c r="M55" i="1"/>
  <c r="C55" i="1"/>
  <c r="H55" i="1"/>
  <c r="F8" i="1" s="1"/>
  <c r="F10" i="1" s="1"/>
  <c r="E13" i="1" s="1"/>
  <c r="K55" i="1"/>
</calcChain>
</file>

<file path=xl/sharedStrings.xml><?xml version="1.0" encoding="utf-8"?>
<sst xmlns="http://schemas.openxmlformats.org/spreadsheetml/2006/main" count="188" uniqueCount="118">
  <si>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</si>
  <si>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</si>
  <si>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</si>
  <si>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</si>
  <si>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</si>
  <si>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</si>
  <si>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</si>
  <si>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</si>
  <si>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</si>
  <si>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</si>
  <si>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</si>
  <si>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</si>
  <si>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</si>
  <si>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</si>
  <si>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Gazdasági jog</t>
  </si>
  <si>
    <t>Marketing</t>
  </si>
  <si>
    <t>K</t>
  </si>
  <si>
    <t>Parádi-Dolgos Anett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</si>
  <si>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</si>
  <si>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</si>
  <si>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</si>
  <si>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</si>
  <si>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</si>
  <si>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</si>
  <si>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</si>
  <si>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</si>
  <si>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</si>
  <si>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</si>
  <si>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</si>
  <si>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</si>
  <si>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</si>
  <si>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</si>
  <si>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</si>
  <si>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</si>
  <si>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</si>
  <si>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</si>
  <si>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</si>
  <si>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</si>
  <si>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>Horváthné Kovács Bernadett</t>
  </si>
  <si>
    <t xml:space="preserve">Marketing és Kereskedelem </t>
  </si>
  <si>
    <t xml:space="preserve">Informatika </t>
  </si>
  <si>
    <t>C Szakképzési modul</t>
  </si>
  <si>
    <t>Európai Uniós ismeretek</t>
  </si>
  <si>
    <t>Összefüggő szakmai gyakorlat</t>
  </si>
  <si>
    <t>Idegen nyelv 1.</t>
  </si>
  <si>
    <t>Pénzügyi jog</t>
  </si>
  <si>
    <t>Pénzügytan</t>
  </si>
  <si>
    <t>Ligeti Sándor</t>
  </si>
  <si>
    <t>Adózási ismeretek</t>
  </si>
  <si>
    <t>Számvitel alapjai</t>
  </si>
  <si>
    <t>Wickert Irén</t>
  </si>
  <si>
    <t>Vezetői számvitel</t>
  </si>
  <si>
    <t>Pénzügyi számvitel</t>
  </si>
  <si>
    <t>Projektmenedzsment</t>
  </si>
  <si>
    <t>Szabó Gábor</t>
  </si>
  <si>
    <t>Számvitel szervezése és informatika</t>
  </si>
  <si>
    <t>Nagy Mónika Zita</t>
  </si>
  <si>
    <t>Pénzintézeti szakirány</t>
  </si>
  <si>
    <t>Hitelintézeti számvitel</t>
  </si>
  <si>
    <t>Varga József</t>
  </si>
  <si>
    <t>Képzési terület szerinti közös modul</t>
  </si>
  <si>
    <t>Szakképzési modul</t>
  </si>
  <si>
    <t>Szakirány</t>
  </si>
  <si>
    <t>Szakmai gyakorlat</t>
  </si>
  <si>
    <t xml:space="preserve"> Levelező tanulmányi rend</t>
  </si>
  <si>
    <t>Kusz Viktória</t>
  </si>
  <si>
    <t>Fekete Lilla Sára</t>
  </si>
  <si>
    <t>Falus Orsolya</t>
  </si>
  <si>
    <t>A Közös kompetencia modul</t>
  </si>
  <si>
    <t>Idegen nyelv 2.</t>
  </si>
  <si>
    <t>Pénzügy és számvitel-pénzintézeti szakirány</t>
  </si>
  <si>
    <t>Statisztika 1.</t>
  </si>
  <si>
    <t>Vállalatgazdaságtan 1.</t>
  </si>
  <si>
    <t>Vállalati pénzügyek 1.</t>
  </si>
  <si>
    <t>Közös kompetencia modul</t>
  </si>
  <si>
    <t>Oroszi Sándor</t>
  </si>
  <si>
    <t>Olsovszkyné Némedi Andrea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</si>
  <si>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</si>
  <si>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</si>
  <si>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</si>
  <si>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</si>
  <si>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</si>
  <si>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</si>
  <si>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</si>
  <si>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</si>
  <si>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Szigeti Orsolya</t>
  </si>
  <si>
    <t>Képzési program (KPR) kódja: 3FLPSP14</t>
  </si>
  <si>
    <t>Érvényes: 2014. szeptember 1-től</t>
  </si>
  <si>
    <t>Nemzetközi Gazdasági Kapcsolatok</t>
  </si>
  <si>
    <t>Koponicsné Györke Diána</t>
  </si>
  <si>
    <t>Befektetési értékpapír-piaci ismeretek</t>
  </si>
  <si>
    <t>Bankismeretek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</si>
  <si>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</si>
  <si>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</si>
  <si>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</si>
  <si>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</si>
  <si>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</si>
  <si>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</si>
  <si>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</si>
  <si>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</si>
  <si>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</si>
  <si>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</si>
  <si>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3FNGK1EUI00014</t>
  </si>
  <si>
    <t>3Fszj1joi00001</t>
  </si>
  <si>
    <t>3Fszj1pjo00001</t>
  </si>
  <si>
    <t>3Fszj1gjo00001-3</t>
  </si>
  <si>
    <t>3FBpkg1püt00001</t>
  </si>
  <si>
    <t>3Bpkg1ais00002-4</t>
  </si>
  <si>
    <t>3Fszj1sza00001</t>
  </si>
  <si>
    <t>3Fszj1vsz00001</t>
  </si>
  <si>
    <t>3Fszj1psz00001</t>
  </si>
  <si>
    <t>3Fpkg1bki00001</t>
  </si>
  <si>
    <t>3FAMT1PRM00002</t>
  </si>
  <si>
    <t>3Fpkg2vpü00001</t>
  </si>
  <si>
    <t>3FPKG1BÉI00001-3</t>
  </si>
  <si>
    <t>3Fpkg1hsz00001</t>
  </si>
  <si>
    <t>3FSTR1SZI00000</t>
  </si>
  <si>
    <t>3fmar1öfg00000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</si>
</sst>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8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7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6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7" borderId="7" applyNumberFormat="0" applyFon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12" fillId="4" borderId="0" applyNumberFormat="0" applyBorder="0" applyAlignment="0" applyProtection="0"/>
    <xf numFmtId="0" fontId="13" fillId="2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23" borderId="0" applyNumberFormat="0" applyBorder="0" applyAlignment="0" applyProtection="0"/>
    <xf numFmtId="0" fontId="18" fillId="22" borderId="1" applyNumberFormat="0" applyAlignment="0" applyProtection="0"/>
  </cellStyleXfs>
  <cellXfs count="117">
    <xf numFmtId="0" fontId="0" fillId="0" borderId="0" xfId="0"/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24" borderId="10" xfId="0" applyFont="1" applyFill="1" applyBorder="1" applyAlignment="1">
      <alignment horizontal="center" vertical="center"/>
    </xf>
    <xf numFmtId="49" fontId="24" fillId="24" borderId="11" xfId="0" applyNumberFormat="1" applyFont="1" applyFill="1" applyBorder="1" applyAlignment="1">
      <alignment horizontal="center" vertical="center" shrinkToFit="1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1" fontId="11" fillId="0" borderId="15" xfId="0" applyNumberFormat="1" applyFont="1" applyBorder="1" applyAlignment="1">
      <alignment horizontal="center" vertical="center" shrinkToFit="1"/>
    </xf>
    <xf numFmtId="0" fontId="11" fillId="0" borderId="16" xfId="0" applyFont="1" applyBorder="1" applyAlignment="1">
      <alignment vertical="center"/>
    </xf>
    <xf numFmtId="1" fontId="11" fillId="0" borderId="17" xfId="0" applyNumberFormat="1" applyFont="1" applyBorder="1" applyAlignment="1">
      <alignment horizontal="center" vertical="center" shrinkToFit="1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1" fontId="11" fillId="0" borderId="21" xfId="0" applyNumberFormat="1" applyFont="1" applyBorder="1" applyAlignment="1">
      <alignment horizontal="center" vertical="center" shrinkToFit="1"/>
    </xf>
    <xf numFmtId="164" fontId="25" fillId="0" borderId="22" xfId="0" applyNumberFormat="1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4" fillId="25" borderId="10" xfId="0" applyFont="1" applyFill="1" applyBorder="1" applyAlignment="1">
      <alignment horizontal="left" vertical="center"/>
    </xf>
    <xf numFmtId="1" fontId="24" fillId="25" borderId="24" xfId="0" applyNumberFormat="1" applyFont="1" applyFill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11" fillId="0" borderId="27" xfId="0" applyFont="1" applyBorder="1"/>
    <xf numFmtId="0" fontId="11" fillId="0" borderId="27" xfId="0" applyFont="1" applyBorder="1" applyAlignment="1">
      <alignment vertical="center" shrinkToFit="1"/>
    </xf>
    <xf numFmtId="49" fontId="11" fillId="0" borderId="28" xfId="0" applyNumberFormat="1" applyFont="1" applyFill="1" applyBorder="1" applyAlignment="1">
      <alignment horizontal="center" vertical="center" shrinkToFit="1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left" vertical="center"/>
    </xf>
    <xf numFmtId="0" fontId="11" fillId="0" borderId="32" xfId="0" applyFont="1" applyFill="1" applyBorder="1"/>
    <xf numFmtId="0" fontId="11" fillId="0" borderId="32" xfId="0" applyFont="1" applyBorder="1" applyAlignment="1">
      <alignment vertical="center" shrinkToFit="1"/>
    </xf>
    <xf numFmtId="0" fontId="25" fillId="0" borderId="36" xfId="0" applyFont="1" applyFill="1" applyBorder="1"/>
    <xf numFmtId="0" fontId="11" fillId="0" borderId="20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24" fillId="25" borderId="38" xfId="0" applyFont="1" applyFill="1" applyBorder="1" applyAlignment="1">
      <alignment vertical="center"/>
    </xf>
    <xf numFmtId="1" fontId="24" fillId="25" borderId="39" xfId="0" applyNumberFormat="1" applyFont="1" applyFill="1" applyBorder="1" applyAlignment="1">
      <alignment horizontal="center" vertical="center" shrinkToFit="1"/>
    </xf>
    <xf numFmtId="0" fontId="24" fillId="25" borderId="40" xfId="0" applyFont="1" applyFill="1" applyBorder="1" applyAlignment="1">
      <alignment horizontal="center" vertical="center"/>
    </xf>
    <xf numFmtId="0" fontId="24" fillId="25" borderId="41" xfId="0" applyFont="1" applyFill="1" applyBorder="1" applyAlignment="1">
      <alignment horizontal="center" vertical="center"/>
    </xf>
    <xf numFmtId="0" fontId="24" fillId="25" borderId="42" xfId="0" applyFont="1" applyFill="1" applyBorder="1" applyAlignment="1">
      <alignment horizontal="center" vertical="center"/>
    </xf>
    <xf numFmtId="0" fontId="24" fillId="25" borderId="38" xfId="0" applyFont="1" applyFill="1" applyBorder="1" applyAlignment="1">
      <alignment horizontal="left" vertical="center"/>
    </xf>
    <xf numFmtId="0" fontId="25" fillId="0" borderId="43" xfId="0" applyFont="1" applyFill="1" applyBorder="1"/>
    <xf numFmtId="0" fontId="25" fillId="0" borderId="26" xfId="0" applyFont="1" applyFill="1" applyBorder="1"/>
    <xf numFmtId="0" fontId="25" fillId="0" borderId="24" xfId="0" applyFont="1" applyFill="1" applyBorder="1"/>
    <xf numFmtId="0" fontId="24" fillId="25" borderId="44" xfId="0" applyFont="1" applyFill="1" applyBorder="1" applyAlignment="1">
      <alignment horizontal="center" vertical="center"/>
    </xf>
    <xf numFmtId="0" fontId="24" fillId="25" borderId="37" xfId="0" applyFont="1" applyFill="1" applyBorder="1" applyAlignment="1">
      <alignment horizontal="center" vertical="center"/>
    </xf>
    <xf numFmtId="0" fontId="24" fillId="25" borderId="45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horizontal="center"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left" vertical="center"/>
    </xf>
    <xf numFmtId="0" fontId="11" fillId="0" borderId="52" xfId="0" applyFont="1" applyFill="1" applyBorder="1" applyAlignment="1">
      <alignment horizontal="center" vertical="center"/>
    </xf>
    <xf numFmtId="0" fontId="11" fillId="0" borderId="53" xfId="0" applyFont="1" applyFill="1" applyBorder="1" applyAlignment="1">
      <alignment horizontal="center" vertical="center"/>
    </xf>
    <xf numFmtId="0" fontId="24" fillId="25" borderId="54" xfId="0" applyFont="1" applyFill="1" applyBorder="1" applyAlignment="1">
      <alignment horizontal="center" vertical="center"/>
    </xf>
    <xf numFmtId="0" fontId="24" fillId="25" borderId="39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0" fontId="25" fillId="0" borderId="11" xfId="0" applyFont="1" applyFill="1" applyBorder="1"/>
    <xf numFmtId="0" fontId="25" fillId="0" borderId="58" xfId="0" applyFont="1" applyFill="1" applyBorder="1"/>
    <xf numFmtId="0" fontId="25" fillId="0" borderId="14" xfId="0" applyFont="1" applyFill="1" applyBorder="1"/>
    <xf numFmtId="0" fontId="25" fillId="0" borderId="30" xfId="0" applyFont="1" applyFill="1" applyBorder="1"/>
    <xf numFmtId="0" fontId="25" fillId="0" borderId="20" xfId="0" applyFont="1" applyFill="1" applyBorder="1"/>
    <xf numFmtId="0" fontId="11" fillId="0" borderId="59" xfId="0" applyFont="1" applyBorder="1"/>
    <xf numFmtId="0" fontId="11" fillId="0" borderId="59" xfId="0" applyFont="1" applyFill="1" applyBorder="1"/>
    <xf numFmtId="0" fontId="11" fillId="0" borderId="32" xfId="0" applyFont="1" applyFill="1" applyBorder="1" applyAlignment="1">
      <alignment vertical="center" shrinkToFit="1"/>
    </xf>
    <xf numFmtId="49" fontId="11" fillId="0" borderId="33" xfId="0" applyNumberFormat="1" applyFont="1" applyFill="1" applyBorder="1" applyAlignment="1">
      <alignment horizontal="center" vertical="center" shrinkToFit="1"/>
    </xf>
    <xf numFmtId="0" fontId="11" fillId="0" borderId="3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left" vertical="center"/>
    </xf>
    <xf numFmtId="0" fontId="11" fillId="0" borderId="32" xfId="0" applyFont="1" applyFill="1" applyBorder="1" applyAlignment="1">
      <alignment horizontal="left" vertical="center"/>
    </xf>
    <xf numFmtId="0" fontId="0" fillId="0" borderId="0" xfId="0" applyFill="1"/>
    <xf numFmtId="0" fontId="11" fillId="0" borderId="46" xfId="0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25" xfId="0" applyFont="1" applyFill="1" applyBorder="1"/>
    <xf numFmtId="0" fontId="20" fillId="24" borderId="38" xfId="0" applyFont="1" applyFill="1" applyBorder="1" applyAlignment="1">
      <alignment horizontal="center" vertical="center"/>
    </xf>
    <xf numFmtId="0" fontId="20" fillId="24" borderId="54" xfId="0" applyFont="1" applyFill="1" applyBorder="1" applyAlignment="1">
      <alignment horizontal="center" vertical="center"/>
    </xf>
    <xf numFmtId="0" fontId="20" fillId="24" borderId="39" xfId="0" applyFont="1" applyFill="1" applyBorder="1" applyAlignment="1">
      <alignment horizontal="center" vertical="center"/>
    </xf>
    <xf numFmtId="0" fontId="20" fillId="24" borderId="68" xfId="0" applyFont="1" applyFill="1" applyBorder="1" applyAlignment="1">
      <alignment horizontal="center" vertical="center"/>
    </xf>
    <xf numFmtId="0" fontId="20" fillId="26" borderId="38" xfId="0" applyFont="1" applyFill="1" applyBorder="1" applyAlignment="1">
      <alignment horizontal="center" vertical="center"/>
    </xf>
    <xf numFmtId="0" fontId="20" fillId="26" borderId="54" xfId="0" applyFont="1" applyFill="1" applyBorder="1" applyAlignment="1">
      <alignment horizontal="center" vertical="center"/>
    </xf>
    <xf numFmtId="0" fontId="20" fillId="26" borderId="39" xfId="0" applyFont="1" applyFill="1" applyBorder="1" applyAlignment="1">
      <alignment horizontal="center" vertical="center"/>
    </xf>
    <xf numFmtId="0" fontId="26" fillId="0" borderId="62" xfId="0" applyFont="1" applyBorder="1" applyAlignment="1">
      <alignment horizontal="center" vertical="center"/>
    </xf>
    <xf numFmtId="0" fontId="27" fillId="0" borderId="63" xfId="0" applyFont="1" applyBorder="1"/>
    <xf numFmtId="0" fontId="27" fillId="0" borderId="64" xfId="0" applyFont="1" applyBorder="1"/>
    <xf numFmtId="0" fontId="26" fillId="0" borderId="29" xfId="0" applyFont="1" applyBorder="1" applyAlignment="1">
      <alignment horizontal="center" vertical="center"/>
    </xf>
    <xf numFmtId="0" fontId="11" fillId="0" borderId="28" xfId="0" applyFont="1" applyBorder="1"/>
    <xf numFmtId="0" fontId="11" fillId="0" borderId="67" xfId="0" applyFont="1" applyBorder="1"/>
    <xf numFmtId="0" fontId="26" fillId="0" borderId="62" xfId="0" applyFont="1" applyBorder="1" applyAlignment="1">
      <alignment horizontal="center" vertical="center" wrapText="1"/>
    </xf>
    <xf numFmtId="0" fontId="26" fillId="0" borderId="63" xfId="0" applyFont="1" applyBorder="1" applyAlignment="1">
      <alignment horizontal="center" vertical="center"/>
    </xf>
    <xf numFmtId="0" fontId="26" fillId="0" borderId="64" xfId="0" applyFont="1" applyBorder="1" applyAlignment="1">
      <alignment horizontal="center" vertical="center"/>
    </xf>
    <xf numFmtId="0" fontId="11" fillId="0" borderId="63" xfId="0" applyFont="1" applyBorder="1"/>
    <xf numFmtId="0" fontId="11" fillId="0" borderId="64" xfId="0" applyFont="1" applyBorder="1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49" fontId="26" fillId="0" borderId="62" xfId="0" applyNumberFormat="1" applyFont="1" applyBorder="1" applyAlignment="1">
      <alignment horizontal="center" vertical="center" shrinkToFit="1"/>
    </xf>
    <xf numFmtId="0" fontId="22" fillId="0" borderId="65" xfId="0" applyFont="1" applyBorder="1" applyAlignment="1">
      <alignment horizontal="center" vertical="center"/>
    </xf>
    <xf numFmtId="0" fontId="22" fillId="0" borderId="66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 shrinkToFit="1"/>
    </xf>
    <xf numFmtId="0" fontId="11" fillId="0" borderId="35" xfId="0" applyFont="1" applyBorder="1"/>
    <xf numFmtId="0" fontId="11" fillId="0" borderId="6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</cellXfs>
  <cellStyles count="42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abSelected="1" workbookViewId="0">
      <selection activeCell="A54" sqref="A54"/>
    </sheetView>
  </sheetViews>
  <sheetFormatPr defaultRowHeight="12.75" x14ac:dyDescent="0.2"/>
  <cols>
    <col min="1" max="1" width="18.42578125" customWidth="1"/>
    <col min="2" max="2" width="36.5703125" bestFit="1" customWidth="1"/>
    <col min="3" max="3" width="20.140625" bestFit="1" customWidth="1"/>
    <col min="4" max="4" width="3.28515625" bestFit="1" customWidth="1"/>
    <col min="5" max="5" width="4.85546875" bestFit="1" customWidth="1"/>
    <col min="6" max="6" width="6.7109375" bestFit="1" customWidth="1"/>
    <col min="7" max="7" width="5.140625" bestFit="1" customWidth="1"/>
    <col min="8" max="9" width="3.28515625" bestFit="1" customWidth="1"/>
    <col min="10" max="10" width="6.7109375" bestFit="1" customWidth="1"/>
    <col min="11" max="11" width="5.140625" bestFit="1" customWidth="1"/>
    <col min="12" max="13" width="3.28515625" bestFit="1" customWidth="1"/>
    <col min="14" max="14" width="6.7109375" bestFit="1" customWidth="1"/>
    <col min="15" max="15" width="5.140625" bestFit="1" customWidth="1"/>
    <col min="16" max="16" width="3.28515625" bestFit="1" customWidth="1"/>
    <col min="17" max="17" width="4" bestFit="1" customWidth="1"/>
    <col min="18" max="18" width="6.7109375" bestFit="1" customWidth="1"/>
    <col min="19" max="19" width="5.140625" bestFit="1" customWidth="1"/>
    <col min="20" max="20" width="32.85546875" bestFit="1" customWidth="1"/>
    <col min="21" max="21" width="24.7109375" bestFit="1" customWidth="1"/>
  </cols>
  <sheetData>
    <row r="1" spans="1:21" ht="18" x14ac:dyDescent="0.2">
      <c r="A1" s="105" t="s">
        <v>24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</row>
    <row r="2" spans="1:21" ht="18" x14ac:dyDescent="0.2">
      <c r="A2" s="105" t="s">
        <v>70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</row>
    <row r="3" spans="1:21" ht="15.75" x14ac:dyDescent="0.2">
      <c r="A3" s="106" t="s">
        <v>86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</row>
    <row r="4" spans="1:21" ht="15.75" x14ac:dyDescent="0.2">
      <c r="A4" s="106" t="s">
        <v>64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</row>
    <row r="5" spans="1:21" ht="14.25" x14ac:dyDescent="0.2">
      <c r="A5" s="107" t="s">
        <v>87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</row>
    <row r="6" spans="1:21" ht="13.5" thickBot="1" x14ac:dyDescent="0.25">
      <c r="A6" s="1"/>
      <c r="B6" s="1"/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3"/>
    </row>
    <row r="7" spans="1:21" ht="14.25" thickTop="1" thickBot="1" x14ac:dyDescent="0.25">
      <c r="A7" s="1"/>
      <c r="B7" s="1"/>
      <c r="C7" s="2"/>
      <c r="D7" s="1"/>
      <c r="E7" s="108" t="s">
        <v>18</v>
      </c>
      <c r="F7" s="109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3"/>
    </row>
    <row r="8" spans="1:21" ht="15" thickBot="1" x14ac:dyDescent="0.25">
      <c r="A8" s="4"/>
      <c r="B8" s="5" t="s">
        <v>13</v>
      </c>
      <c r="C8" s="6" t="s">
        <v>25</v>
      </c>
      <c r="D8" s="4"/>
      <c r="E8" s="7" t="s">
        <v>19</v>
      </c>
      <c r="F8" s="8">
        <f>SUM(D55,H55,L55,P55)</f>
        <v>192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1" ht="14.25" x14ac:dyDescent="0.2">
      <c r="A9" s="4"/>
      <c r="B9" s="9" t="s">
        <v>74</v>
      </c>
      <c r="C9" s="10">
        <f>SUM(G26,K26,O26,S26)</f>
        <v>12</v>
      </c>
      <c r="D9" s="4"/>
      <c r="E9" s="7" t="s">
        <v>20</v>
      </c>
      <c r="F9" s="8">
        <f>SUM(E55,I55,M55,Q55)</f>
        <v>376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1" ht="15" thickBot="1" x14ac:dyDescent="0.25">
      <c r="A10" s="4"/>
      <c r="B10" s="11" t="s">
        <v>60</v>
      </c>
      <c r="C10" s="12">
        <f>SUM(G33,K33,O33,S33)</f>
        <v>21</v>
      </c>
      <c r="D10" s="4"/>
      <c r="E10" s="13" t="s">
        <v>21</v>
      </c>
      <c r="F10" s="14">
        <f>SUM(F8:F9)</f>
        <v>568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1" ht="15.75" thickTop="1" thickBot="1" x14ac:dyDescent="0.25">
      <c r="A11" s="4"/>
      <c r="B11" s="15" t="s">
        <v>61</v>
      </c>
      <c r="C11" s="12">
        <f>SUM(G47,K47,O47,S47)</f>
        <v>43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1" ht="15" thickTop="1" x14ac:dyDescent="0.2">
      <c r="A12" s="4"/>
      <c r="B12" s="15" t="s">
        <v>62</v>
      </c>
      <c r="C12" s="12">
        <f>SUM(G52,K52,O52,S52)</f>
        <v>14</v>
      </c>
      <c r="D12" s="4"/>
      <c r="E12" s="111" t="s">
        <v>22</v>
      </c>
      <c r="F12" s="112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1" ht="15" thickBot="1" x14ac:dyDescent="0.25">
      <c r="A13" s="4"/>
      <c r="B13" s="16" t="s">
        <v>63</v>
      </c>
      <c r="C13" s="17">
        <f>SUM(G54,K54,O54,S54)</f>
        <v>30</v>
      </c>
      <c r="D13" s="4"/>
      <c r="E13" s="18">
        <f>F10/C14</f>
        <v>4.7333333333333334</v>
      </c>
      <c r="F13" s="19" t="s">
        <v>23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1" ht="13.5" thickBot="1" x14ac:dyDescent="0.25">
      <c r="A14" s="1"/>
      <c r="B14" s="20" t="s">
        <v>26</v>
      </c>
      <c r="C14" s="21">
        <f>SUM(C9:C13)</f>
        <v>120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3"/>
    </row>
    <row r="16" spans="1:21" ht="13.5" thickBot="1" x14ac:dyDescent="0.25">
      <c r="A16" s="1"/>
      <c r="B16" s="1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3"/>
    </row>
    <row r="17" spans="1:21" x14ac:dyDescent="0.2">
      <c r="A17" s="94" t="s">
        <v>8</v>
      </c>
      <c r="B17" s="94" t="s">
        <v>0</v>
      </c>
      <c r="C17" s="110" t="s">
        <v>12</v>
      </c>
      <c r="D17" s="97" t="s">
        <v>1</v>
      </c>
      <c r="E17" s="98"/>
      <c r="F17" s="98"/>
      <c r="G17" s="99"/>
      <c r="H17" s="97" t="s">
        <v>5</v>
      </c>
      <c r="I17" s="98"/>
      <c r="J17" s="98"/>
      <c r="K17" s="99"/>
      <c r="L17" s="97" t="s">
        <v>6</v>
      </c>
      <c r="M17" s="98"/>
      <c r="N17" s="98"/>
      <c r="O17" s="99"/>
      <c r="P17" s="97" t="s">
        <v>7</v>
      </c>
      <c r="Q17" s="98"/>
      <c r="R17" s="98"/>
      <c r="S17" s="99"/>
      <c r="T17" s="94" t="s">
        <v>9</v>
      </c>
      <c r="U17" s="100" t="s">
        <v>27</v>
      </c>
    </row>
    <row r="18" spans="1:21" x14ac:dyDescent="0.2">
      <c r="A18" s="103"/>
      <c r="B18" s="115"/>
      <c r="C18" s="103"/>
      <c r="D18" s="113" t="s">
        <v>10</v>
      </c>
      <c r="E18" s="114"/>
      <c r="F18" s="22" t="s">
        <v>11</v>
      </c>
      <c r="G18" s="23" t="s">
        <v>4</v>
      </c>
      <c r="H18" s="113" t="s">
        <v>10</v>
      </c>
      <c r="I18" s="114"/>
      <c r="J18" s="22" t="s">
        <v>11</v>
      </c>
      <c r="K18" s="23" t="s">
        <v>4</v>
      </c>
      <c r="L18" s="113" t="s">
        <v>10</v>
      </c>
      <c r="M18" s="114"/>
      <c r="N18" s="22" t="s">
        <v>11</v>
      </c>
      <c r="O18" s="23" t="s">
        <v>4</v>
      </c>
      <c r="P18" s="113" t="s">
        <v>10</v>
      </c>
      <c r="Q18" s="114"/>
      <c r="R18" s="22" t="s">
        <v>11</v>
      </c>
      <c r="S18" s="23" t="s">
        <v>4</v>
      </c>
      <c r="T18" s="95"/>
      <c r="U18" s="101"/>
    </row>
    <row r="19" spans="1:21" ht="13.5" thickBot="1" x14ac:dyDescent="0.25">
      <c r="A19" s="104"/>
      <c r="B19" s="116"/>
      <c r="C19" s="104"/>
      <c r="D19" s="24" t="s">
        <v>2</v>
      </c>
      <c r="E19" s="25" t="s">
        <v>3</v>
      </c>
      <c r="F19" s="25"/>
      <c r="G19" s="26"/>
      <c r="H19" s="24" t="s">
        <v>2</v>
      </c>
      <c r="I19" s="25" t="s">
        <v>3</v>
      </c>
      <c r="J19" s="25"/>
      <c r="K19" s="26"/>
      <c r="L19" s="24" t="s">
        <v>2</v>
      </c>
      <c r="M19" s="25" t="s">
        <v>3</v>
      </c>
      <c r="N19" s="25"/>
      <c r="O19" s="26"/>
      <c r="P19" s="24" t="s">
        <v>2</v>
      </c>
      <c r="Q19" s="25" t="s">
        <v>3</v>
      </c>
      <c r="R19" s="25"/>
      <c r="S19" s="26"/>
      <c r="T19" s="96"/>
      <c r="U19" s="102"/>
    </row>
    <row r="20" spans="1:21" ht="16.5" thickBot="1" x14ac:dyDescent="0.25">
      <c r="A20" s="87" t="s">
        <v>68</v>
      </c>
      <c r="B20" s="88"/>
      <c r="C20" s="88"/>
      <c r="D20" s="90"/>
      <c r="E20" s="90"/>
      <c r="F20" s="90"/>
      <c r="G20" s="90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9"/>
    </row>
    <row r="21" spans="1:21" x14ac:dyDescent="0.2">
      <c r="A21" s="27" t="s">
        <v>92</v>
      </c>
      <c r="B21" s="28" t="s">
        <v>29</v>
      </c>
      <c r="C21" s="29"/>
      <c r="D21" s="30">
        <v>8</v>
      </c>
      <c r="E21" s="31">
        <v>0</v>
      </c>
      <c r="F21" s="31" t="s">
        <v>16</v>
      </c>
      <c r="G21" s="60">
        <v>2</v>
      </c>
      <c r="H21" s="34"/>
      <c r="I21" s="31"/>
      <c r="J21" s="31"/>
      <c r="K21" s="32"/>
      <c r="L21" s="33"/>
      <c r="M21" s="31"/>
      <c r="N21" s="31"/>
      <c r="O21" s="32"/>
      <c r="P21" s="34"/>
      <c r="Q21" s="31"/>
      <c r="R21" s="31"/>
      <c r="S21" s="32"/>
      <c r="T21" s="35" t="s">
        <v>81</v>
      </c>
      <c r="U21" s="36" t="s">
        <v>54</v>
      </c>
    </row>
    <row r="22" spans="1:21" x14ac:dyDescent="0.2">
      <c r="A22" s="72" t="s">
        <v>93</v>
      </c>
      <c r="B22" s="37" t="s">
        <v>44</v>
      </c>
      <c r="C22" s="75"/>
      <c r="D22" s="76">
        <v>0</v>
      </c>
      <c r="E22" s="77">
        <v>12</v>
      </c>
      <c r="F22" s="77" t="s">
        <v>20</v>
      </c>
      <c r="G22" s="84">
        <v>3</v>
      </c>
      <c r="H22" s="80"/>
      <c r="I22" s="77"/>
      <c r="J22" s="77"/>
      <c r="K22" s="78"/>
      <c r="L22" s="79"/>
      <c r="M22" s="77"/>
      <c r="N22" s="77"/>
      <c r="O22" s="78"/>
      <c r="P22" s="80"/>
      <c r="Q22" s="77"/>
      <c r="R22" s="77"/>
      <c r="S22" s="78"/>
      <c r="T22" s="81" t="s">
        <v>30</v>
      </c>
      <c r="U22" s="36" t="s">
        <v>65</v>
      </c>
    </row>
    <row r="23" spans="1:21" x14ac:dyDescent="0.2">
      <c r="A23" s="72" t="s">
        <v>94</v>
      </c>
      <c r="B23" s="37" t="s">
        <v>69</v>
      </c>
      <c r="C23" s="37" t="s">
        <v>44</v>
      </c>
      <c r="D23" s="38"/>
      <c r="E23" s="86"/>
      <c r="F23" s="86"/>
      <c r="G23" s="84"/>
      <c r="H23" s="80">
        <v>0</v>
      </c>
      <c r="I23" s="77">
        <v>12</v>
      </c>
      <c r="J23" s="77" t="s">
        <v>20</v>
      </c>
      <c r="K23" s="78">
        <v>3</v>
      </c>
      <c r="L23" s="79"/>
      <c r="M23" s="77"/>
      <c r="N23" s="77"/>
      <c r="O23" s="78"/>
      <c r="P23" s="80"/>
      <c r="Q23" s="77"/>
      <c r="R23" s="77"/>
      <c r="S23" s="78"/>
      <c r="T23" s="81" t="s">
        <v>30</v>
      </c>
      <c r="U23" s="36" t="s">
        <v>66</v>
      </c>
    </row>
    <row r="24" spans="1:21" s="83" customFormat="1" x14ac:dyDescent="0.2">
      <c r="A24" s="73" t="s">
        <v>95</v>
      </c>
      <c r="B24" s="74" t="s">
        <v>31</v>
      </c>
      <c r="C24" s="75"/>
      <c r="D24" s="76">
        <v>10</v>
      </c>
      <c r="E24" s="77">
        <v>0</v>
      </c>
      <c r="F24" s="77" t="s">
        <v>16</v>
      </c>
      <c r="G24" s="78">
        <v>2</v>
      </c>
      <c r="H24" s="79"/>
      <c r="I24" s="77"/>
      <c r="J24" s="77"/>
      <c r="K24" s="78"/>
      <c r="L24" s="80"/>
      <c r="M24" s="77"/>
      <c r="N24" s="77"/>
      <c r="O24" s="78"/>
      <c r="P24" s="80"/>
      <c r="Q24" s="77"/>
      <c r="R24" s="77"/>
      <c r="S24" s="78"/>
      <c r="T24" s="81" t="s">
        <v>77</v>
      </c>
      <c r="U24" s="82" t="s">
        <v>78</v>
      </c>
    </row>
    <row r="25" spans="1:21" ht="13.5" thickBot="1" x14ac:dyDescent="0.25">
      <c r="A25" s="72" t="s">
        <v>96</v>
      </c>
      <c r="B25" s="37" t="s">
        <v>32</v>
      </c>
      <c r="C25" s="75"/>
      <c r="D25" s="39">
        <v>0</v>
      </c>
      <c r="E25" s="40">
        <v>12</v>
      </c>
      <c r="F25" s="40" t="s">
        <v>20</v>
      </c>
      <c r="G25" s="61">
        <v>2</v>
      </c>
      <c r="H25" s="80"/>
      <c r="I25" s="77"/>
      <c r="J25" s="77"/>
      <c r="K25" s="78"/>
      <c r="L25" s="79"/>
      <c r="M25" s="77"/>
      <c r="N25" s="77"/>
      <c r="O25" s="78"/>
      <c r="P25" s="80"/>
      <c r="Q25" s="77"/>
      <c r="R25" s="77"/>
      <c r="S25" s="78"/>
      <c r="T25" s="81" t="s">
        <v>40</v>
      </c>
      <c r="U25" s="36" t="s">
        <v>36</v>
      </c>
    </row>
    <row r="26" spans="1:21" ht="13.5" thickBot="1" x14ac:dyDescent="0.25">
      <c r="A26" s="41"/>
      <c r="B26" s="20" t="s">
        <v>28</v>
      </c>
      <c r="C26" s="42"/>
      <c r="D26" s="43">
        <f>SUM(D21:D25)</f>
        <v>18</v>
      </c>
      <c r="E26" s="43">
        <f>SUM(E21:E25)</f>
        <v>24</v>
      </c>
      <c r="F26" s="44"/>
      <c r="G26" s="62">
        <f>SUM(G21:G25)</f>
        <v>9</v>
      </c>
      <c r="H26" s="45">
        <f>SUM(H21:H25)</f>
        <v>0</v>
      </c>
      <c r="I26" s="43">
        <f>SUM(I21:I25)</f>
        <v>12</v>
      </c>
      <c r="J26" s="43"/>
      <c r="K26" s="63">
        <f>SUM(K21:K25)</f>
        <v>3</v>
      </c>
      <c r="L26" s="43">
        <f>SUM(L21:L25)</f>
        <v>0</v>
      </c>
      <c r="M26" s="43">
        <f>SUM(M21:M25)</f>
        <v>0</v>
      </c>
      <c r="N26" s="43"/>
      <c r="O26" s="43">
        <f>SUM(O21:O25)</f>
        <v>0</v>
      </c>
      <c r="P26" s="45"/>
      <c r="Q26" s="44"/>
      <c r="R26" s="44"/>
      <c r="S26" s="43"/>
      <c r="T26" s="46"/>
      <c r="U26" s="20"/>
    </row>
    <row r="27" spans="1:21" ht="16.5" thickBot="1" x14ac:dyDescent="0.25">
      <c r="A27" s="87" t="s">
        <v>33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9"/>
    </row>
    <row r="28" spans="1:21" x14ac:dyDescent="0.2">
      <c r="A28" s="72" t="s">
        <v>97</v>
      </c>
      <c r="B28" s="37" t="s">
        <v>34</v>
      </c>
      <c r="C28" s="75"/>
      <c r="D28" s="34">
        <v>20</v>
      </c>
      <c r="E28" s="31">
        <v>0</v>
      </c>
      <c r="F28" s="31" t="s">
        <v>16</v>
      </c>
      <c r="G28" s="32">
        <v>4</v>
      </c>
      <c r="H28" s="79"/>
      <c r="I28" s="77"/>
      <c r="J28" s="77"/>
      <c r="K28" s="78"/>
      <c r="L28" s="34"/>
      <c r="M28" s="31"/>
      <c r="N28" s="31"/>
      <c r="O28" s="32"/>
      <c r="P28" s="80"/>
      <c r="Q28" s="77"/>
      <c r="R28" s="77"/>
      <c r="S28" s="78"/>
      <c r="T28" s="81" t="s">
        <v>82</v>
      </c>
      <c r="U28" s="36" t="s">
        <v>75</v>
      </c>
    </row>
    <row r="29" spans="1:21" x14ac:dyDescent="0.2">
      <c r="A29" s="72" t="s">
        <v>98</v>
      </c>
      <c r="B29" s="37" t="s">
        <v>37</v>
      </c>
      <c r="C29" s="75"/>
      <c r="D29" s="80"/>
      <c r="E29" s="77"/>
      <c r="F29" s="77"/>
      <c r="G29" s="78"/>
      <c r="H29" s="79">
        <v>20</v>
      </c>
      <c r="I29" s="77">
        <v>0</v>
      </c>
      <c r="J29" s="77" t="s">
        <v>16</v>
      </c>
      <c r="K29" s="78">
        <v>4</v>
      </c>
      <c r="L29" s="80"/>
      <c r="M29" s="77"/>
      <c r="N29" s="77"/>
      <c r="O29" s="78"/>
      <c r="P29" s="80"/>
      <c r="Q29" s="77"/>
      <c r="R29" s="77"/>
      <c r="S29" s="78"/>
      <c r="T29" s="81" t="s">
        <v>82</v>
      </c>
      <c r="U29" s="36" t="s">
        <v>75</v>
      </c>
    </row>
    <row r="30" spans="1:21" x14ac:dyDescent="0.2">
      <c r="A30" s="72" t="s">
        <v>99</v>
      </c>
      <c r="B30" s="74" t="s">
        <v>71</v>
      </c>
      <c r="C30" s="75"/>
      <c r="D30" s="80"/>
      <c r="E30" s="77"/>
      <c r="F30" s="77"/>
      <c r="G30" s="78"/>
      <c r="H30" s="79">
        <v>0</v>
      </c>
      <c r="I30" s="77">
        <v>20</v>
      </c>
      <c r="J30" s="77" t="s">
        <v>20</v>
      </c>
      <c r="K30" s="78">
        <v>4</v>
      </c>
      <c r="L30" s="80"/>
      <c r="M30" s="77"/>
      <c r="N30" s="77"/>
      <c r="O30" s="78"/>
      <c r="P30" s="80"/>
      <c r="Q30" s="77"/>
      <c r="R30" s="77"/>
      <c r="S30" s="78"/>
      <c r="T30" s="81" t="s">
        <v>83</v>
      </c>
      <c r="U30" s="36" t="s">
        <v>38</v>
      </c>
    </row>
    <row r="31" spans="1:21" x14ac:dyDescent="0.2">
      <c r="A31" s="72" t="s">
        <v>100</v>
      </c>
      <c r="B31" s="37" t="s">
        <v>15</v>
      </c>
      <c r="C31" s="75"/>
      <c r="D31" s="80">
        <v>8</v>
      </c>
      <c r="E31" s="77">
        <v>0</v>
      </c>
      <c r="F31" s="77" t="s">
        <v>16</v>
      </c>
      <c r="G31" s="78">
        <v>4</v>
      </c>
      <c r="H31" s="79"/>
      <c r="I31" s="77"/>
      <c r="J31" s="77"/>
      <c r="K31" s="78"/>
      <c r="L31" s="80"/>
      <c r="M31" s="77"/>
      <c r="N31" s="77"/>
      <c r="O31" s="78"/>
      <c r="P31" s="80"/>
      <c r="Q31" s="77"/>
      <c r="R31" s="77"/>
      <c r="S31" s="78"/>
      <c r="T31" s="81" t="s">
        <v>39</v>
      </c>
      <c r="U31" s="36" t="s">
        <v>85</v>
      </c>
    </row>
    <row r="32" spans="1:21" ht="13.5" thickBot="1" x14ac:dyDescent="0.25">
      <c r="A32" s="72" t="s">
        <v>101</v>
      </c>
      <c r="B32" s="37" t="s">
        <v>72</v>
      </c>
      <c r="C32" s="75"/>
      <c r="D32" s="80">
        <v>8</v>
      </c>
      <c r="E32" s="77">
        <v>0</v>
      </c>
      <c r="F32" s="77" t="s">
        <v>16</v>
      </c>
      <c r="G32" s="78">
        <v>5</v>
      </c>
      <c r="H32" s="79"/>
      <c r="I32" s="77"/>
      <c r="J32" s="77"/>
      <c r="K32" s="78"/>
      <c r="L32" s="47"/>
      <c r="M32" s="48"/>
      <c r="N32" s="48"/>
      <c r="O32" s="49"/>
      <c r="P32" s="80"/>
      <c r="Q32" s="77"/>
      <c r="R32" s="77"/>
      <c r="S32" s="78"/>
      <c r="T32" s="81" t="s">
        <v>81</v>
      </c>
      <c r="U32" s="36" t="s">
        <v>35</v>
      </c>
    </row>
    <row r="33" spans="1:21" ht="13.5" thickBot="1" x14ac:dyDescent="0.25">
      <c r="A33" s="41"/>
      <c r="B33" s="20" t="s">
        <v>28</v>
      </c>
      <c r="C33" s="42"/>
      <c r="D33" s="45">
        <f>SUM(D28:D32)</f>
        <v>36</v>
      </c>
      <c r="E33" s="43">
        <f>SUM(E28:E32)</f>
        <v>0</v>
      </c>
      <c r="F33" s="43"/>
      <c r="G33" s="63">
        <f>SUM(G28:G32)</f>
        <v>13</v>
      </c>
      <c r="H33" s="43">
        <f>SUM(H28:H32)</f>
        <v>20</v>
      </c>
      <c r="I33" s="43">
        <f>SUM(I28:I32)</f>
        <v>20</v>
      </c>
      <c r="J33" s="43"/>
      <c r="K33" s="43">
        <f>SUM(K28:K32)</f>
        <v>8</v>
      </c>
      <c r="L33" s="50"/>
      <c r="M33" s="51"/>
      <c r="N33" s="51"/>
      <c r="O33" s="52"/>
      <c r="P33" s="45"/>
      <c r="Q33" s="44"/>
      <c r="R33" s="44"/>
      <c r="S33" s="43"/>
      <c r="T33" s="46"/>
      <c r="U33" s="20"/>
    </row>
    <row r="34" spans="1:21" ht="16.5" thickBot="1" x14ac:dyDescent="0.25">
      <c r="A34" s="87" t="s">
        <v>41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9"/>
    </row>
    <row r="35" spans="1:21" x14ac:dyDescent="0.2">
      <c r="A35" s="72" t="s">
        <v>102</v>
      </c>
      <c r="B35" s="37" t="s">
        <v>42</v>
      </c>
      <c r="C35" s="75"/>
      <c r="D35" s="80">
        <v>8</v>
      </c>
      <c r="E35" s="77">
        <v>0</v>
      </c>
      <c r="F35" s="77" t="s">
        <v>16</v>
      </c>
      <c r="G35" s="84">
        <v>2</v>
      </c>
      <c r="H35" s="69"/>
      <c r="I35" s="70"/>
      <c r="J35" s="70"/>
      <c r="K35" s="67"/>
      <c r="L35" s="33"/>
      <c r="M35" s="31"/>
      <c r="N35" s="31"/>
      <c r="O35" s="32"/>
      <c r="P35" s="79"/>
      <c r="Q35" s="77"/>
      <c r="R35" s="77"/>
      <c r="S35" s="78"/>
      <c r="T35" s="81" t="s">
        <v>88</v>
      </c>
      <c r="U35" s="36" t="s">
        <v>89</v>
      </c>
    </row>
    <row r="36" spans="1:21" s="83" customFormat="1" x14ac:dyDescent="0.2">
      <c r="A36" s="73" t="s">
        <v>103</v>
      </c>
      <c r="B36" s="74" t="s">
        <v>79</v>
      </c>
      <c r="C36" s="75"/>
      <c r="D36" s="80">
        <v>10</v>
      </c>
      <c r="E36" s="77">
        <v>0</v>
      </c>
      <c r="F36" s="77" t="s">
        <v>16</v>
      </c>
      <c r="G36" s="84">
        <v>2</v>
      </c>
      <c r="H36" s="80"/>
      <c r="I36" s="77"/>
      <c r="J36" s="77"/>
      <c r="K36" s="78"/>
      <c r="L36" s="85"/>
      <c r="M36" s="86"/>
      <c r="N36" s="86"/>
      <c r="O36" s="85"/>
      <c r="P36" s="80"/>
      <c r="Q36" s="77"/>
      <c r="R36" s="77"/>
      <c r="S36" s="78"/>
      <c r="T36" s="81" t="s">
        <v>84</v>
      </c>
      <c r="U36" s="82" t="s">
        <v>80</v>
      </c>
    </row>
    <row r="37" spans="1:21" x14ac:dyDescent="0.2">
      <c r="A37" s="72" t="s">
        <v>104</v>
      </c>
      <c r="B37" s="37" t="s">
        <v>45</v>
      </c>
      <c r="C37" s="75"/>
      <c r="D37" s="80"/>
      <c r="E37" s="77"/>
      <c r="F37" s="77"/>
      <c r="G37" s="84"/>
      <c r="H37" s="80"/>
      <c r="I37" s="77"/>
      <c r="J37" s="77"/>
      <c r="K37" s="78"/>
      <c r="L37" s="79">
        <v>12</v>
      </c>
      <c r="M37" s="77">
        <v>0</v>
      </c>
      <c r="N37" s="77" t="s">
        <v>16</v>
      </c>
      <c r="O37" s="78">
        <v>3</v>
      </c>
      <c r="P37" s="79"/>
      <c r="Q37" s="77"/>
      <c r="R37" s="77"/>
      <c r="S37" s="78"/>
      <c r="T37" s="81" t="s">
        <v>84</v>
      </c>
      <c r="U37" s="36" t="s">
        <v>67</v>
      </c>
    </row>
    <row r="38" spans="1:21" x14ac:dyDescent="0.2">
      <c r="A38" s="72" t="s">
        <v>105</v>
      </c>
      <c r="B38" s="37" t="s">
        <v>14</v>
      </c>
      <c r="C38" s="75"/>
      <c r="D38" s="80"/>
      <c r="E38" s="77"/>
      <c r="F38" s="77"/>
      <c r="G38" s="84"/>
      <c r="H38" s="80">
        <v>12</v>
      </c>
      <c r="I38" s="77">
        <v>0</v>
      </c>
      <c r="J38" s="77" t="s">
        <v>16</v>
      </c>
      <c r="K38" s="78">
        <v>3</v>
      </c>
      <c r="L38" s="79"/>
      <c r="M38" s="77"/>
      <c r="N38" s="77"/>
      <c r="O38" s="78"/>
      <c r="P38" s="79"/>
      <c r="Q38" s="77"/>
      <c r="R38" s="77"/>
      <c r="S38" s="78"/>
      <c r="T38" s="81" t="s">
        <v>84</v>
      </c>
      <c r="U38" s="36" t="s">
        <v>67</v>
      </c>
    </row>
    <row r="39" spans="1:21" x14ac:dyDescent="0.2">
      <c r="A39" s="72" t="s">
        <v>106</v>
      </c>
      <c r="B39" s="37" t="s">
        <v>46</v>
      </c>
      <c r="C39" s="75"/>
      <c r="D39" s="80"/>
      <c r="E39" s="77"/>
      <c r="F39" s="77"/>
      <c r="G39" s="84"/>
      <c r="H39" s="80">
        <v>8</v>
      </c>
      <c r="I39" s="77">
        <v>0</v>
      </c>
      <c r="J39" s="77" t="s">
        <v>16</v>
      </c>
      <c r="K39" s="78">
        <v>4</v>
      </c>
      <c r="L39" s="79"/>
      <c r="M39" s="77"/>
      <c r="N39" s="77"/>
      <c r="O39" s="78"/>
      <c r="P39" s="79"/>
      <c r="Q39" s="77"/>
      <c r="R39" s="77"/>
      <c r="S39" s="78"/>
      <c r="T39" s="81" t="s">
        <v>82</v>
      </c>
      <c r="U39" s="36" t="s">
        <v>17</v>
      </c>
    </row>
    <row r="40" spans="1:21" x14ac:dyDescent="0.2">
      <c r="A40" s="72" t="s">
        <v>107</v>
      </c>
      <c r="B40" s="37" t="s">
        <v>48</v>
      </c>
      <c r="C40" s="75"/>
      <c r="D40" s="80"/>
      <c r="E40" s="77"/>
      <c r="F40" s="77"/>
      <c r="G40" s="84"/>
      <c r="H40" s="80">
        <v>12</v>
      </c>
      <c r="I40" s="77">
        <v>0</v>
      </c>
      <c r="J40" s="77" t="s">
        <v>16</v>
      </c>
      <c r="K40" s="78">
        <v>3</v>
      </c>
      <c r="L40" s="79"/>
      <c r="M40" s="77"/>
      <c r="N40" s="77"/>
      <c r="O40" s="78"/>
      <c r="P40" s="79"/>
      <c r="Q40" s="77"/>
      <c r="R40" s="77"/>
      <c r="S40" s="78"/>
      <c r="T40" s="81" t="s">
        <v>82</v>
      </c>
      <c r="U40" s="36" t="s">
        <v>75</v>
      </c>
    </row>
    <row r="41" spans="1:21" x14ac:dyDescent="0.2">
      <c r="A41" s="72" t="s">
        <v>108</v>
      </c>
      <c r="B41" s="37" t="s">
        <v>49</v>
      </c>
      <c r="C41" s="75"/>
      <c r="D41" s="80">
        <v>0</v>
      </c>
      <c r="E41" s="77">
        <v>20</v>
      </c>
      <c r="F41" s="77" t="s">
        <v>20</v>
      </c>
      <c r="G41" s="84">
        <v>5</v>
      </c>
      <c r="H41" s="80"/>
      <c r="I41" s="77"/>
      <c r="J41" s="77"/>
      <c r="K41" s="78"/>
      <c r="L41" s="79"/>
      <c r="M41" s="77"/>
      <c r="N41" s="77"/>
      <c r="O41" s="78"/>
      <c r="P41" s="79"/>
      <c r="Q41" s="77"/>
      <c r="R41" s="77"/>
      <c r="S41" s="78"/>
      <c r="T41" s="81" t="s">
        <v>84</v>
      </c>
      <c r="U41" s="36" t="s">
        <v>50</v>
      </c>
    </row>
    <row r="42" spans="1:21" x14ac:dyDescent="0.2">
      <c r="A42" s="72" t="s">
        <v>109</v>
      </c>
      <c r="B42" s="37" t="s">
        <v>51</v>
      </c>
      <c r="C42" s="75"/>
      <c r="D42" s="80"/>
      <c r="E42" s="77"/>
      <c r="F42" s="77"/>
      <c r="G42" s="84"/>
      <c r="H42" s="80">
        <v>0</v>
      </c>
      <c r="I42" s="77">
        <v>20</v>
      </c>
      <c r="J42" s="77" t="s">
        <v>20</v>
      </c>
      <c r="K42" s="78">
        <v>5</v>
      </c>
      <c r="L42" s="79"/>
      <c r="M42" s="77"/>
      <c r="N42" s="77"/>
      <c r="O42" s="78"/>
      <c r="P42" s="79"/>
      <c r="Q42" s="77"/>
      <c r="R42" s="77"/>
      <c r="S42" s="78"/>
      <c r="T42" s="81" t="s">
        <v>84</v>
      </c>
      <c r="U42" s="36" t="s">
        <v>50</v>
      </c>
    </row>
    <row r="43" spans="1:21" x14ac:dyDescent="0.2">
      <c r="A43" s="72" t="s">
        <v>110</v>
      </c>
      <c r="B43" s="37" t="s">
        <v>52</v>
      </c>
      <c r="C43" s="75"/>
      <c r="D43" s="80"/>
      <c r="E43" s="77"/>
      <c r="F43" s="77"/>
      <c r="G43" s="84"/>
      <c r="H43" s="80"/>
      <c r="I43" s="77"/>
      <c r="J43" s="77"/>
      <c r="K43" s="78"/>
      <c r="L43" s="64">
        <v>0</v>
      </c>
      <c r="M43" s="53">
        <v>20</v>
      </c>
      <c r="N43" s="53" t="s">
        <v>20</v>
      </c>
      <c r="O43" s="54">
        <v>5</v>
      </c>
      <c r="P43" s="79"/>
      <c r="Q43" s="77"/>
      <c r="R43" s="77"/>
      <c r="S43" s="78"/>
      <c r="T43" s="81" t="s">
        <v>84</v>
      </c>
      <c r="U43" s="36" t="s">
        <v>50</v>
      </c>
    </row>
    <row r="44" spans="1:21" x14ac:dyDescent="0.2">
      <c r="A44" s="72" t="s">
        <v>111</v>
      </c>
      <c r="B44" s="37" t="s">
        <v>91</v>
      </c>
      <c r="C44" s="75"/>
      <c r="D44" s="80"/>
      <c r="E44" s="77"/>
      <c r="F44" s="77"/>
      <c r="G44" s="84"/>
      <c r="H44" s="80"/>
      <c r="I44" s="77"/>
      <c r="J44" s="77"/>
      <c r="K44" s="78"/>
      <c r="L44" s="80">
        <v>12</v>
      </c>
      <c r="M44" s="77">
        <v>0</v>
      </c>
      <c r="N44" s="77" t="s">
        <v>16</v>
      </c>
      <c r="O44" s="78">
        <v>3</v>
      </c>
      <c r="P44" s="79"/>
      <c r="Q44" s="77"/>
      <c r="R44" s="77"/>
      <c r="S44" s="78"/>
      <c r="T44" s="81" t="s">
        <v>82</v>
      </c>
      <c r="U44" s="36" t="s">
        <v>47</v>
      </c>
    </row>
    <row r="45" spans="1:21" x14ac:dyDescent="0.2">
      <c r="A45" s="72" t="s">
        <v>112</v>
      </c>
      <c r="B45" s="37" t="s">
        <v>53</v>
      </c>
      <c r="C45" s="75"/>
      <c r="D45" s="80"/>
      <c r="E45" s="77"/>
      <c r="F45" s="77"/>
      <c r="G45" s="84"/>
      <c r="H45" s="80"/>
      <c r="I45" s="77"/>
      <c r="J45" s="77"/>
      <c r="K45" s="78"/>
      <c r="L45" s="65">
        <v>8</v>
      </c>
      <c r="M45" s="55">
        <v>0</v>
      </c>
      <c r="N45" s="55" t="s">
        <v>20</v>
      </c>
      <c r="O45" s="56">
        <v>4</v>
      </c>
      <c r="P45" s="79"/>
      <c r="Q45" s="77"/>
      <c r="R45" s="77"/>
      <c r="S45" s="78"/>
      <c r="T45" s="81" t="s">
        <v>81</v>
      </c>
      <c r="U45" s="36" t="s">
        <v>54</v>
      </c>
    </row>
    <row r="46" spans="1:21" ht="13.5" thickBot="1" x14ac:dyDescent="0.25">
      <c r="A46" s="72" t="s">
        <v>113</v>
      </c>
      <c r="B46" s="37" t="s">
        <v>73</v>
      </c>
      <c r="C46" s="75"/>
      <c r="D46" s="80"/>
      <c r="E46" s="77"/>
      <c r="F46" s="77"/>
      <c r="G46" s="84"/>
      <c r="H46" s="71"/>
      <c r="I46" s="48"/>
      <c r="J46" s="48"/>
      <c r="K46" s="68"/>
      <c r="L46" s="66">
        <v>0</v>
      </c>
      <c r="M46" s="57">
        <v>20</v>
      </c>
      <c r="N46" s="57" t="s">
        <v>20</v>
      </c>
      <c r="O46" s="58">
        <v>4</v>
      </c>
      <c r="P46" s="79"/>
      <c r="Q46" s="77"/>
      <c r="R46" s="77"/>
      <c r="S46" s="78"/>
      <c r="T46" s="81" t="s">
        <v>82</v>
      </c>
      <c r="U46" s="36" t="s">
        <v>59</v>
      </c>
    </row>
    <row r="47" spans="1:21" ht="13.5" thickBot="1" x14ac:dyDescent="0.25">
      <c r="A47" s="41"/>
      <c r="B47" s="20" t="s">
        <v>28</v>
      </c>
      <c r="C47" s="42"/>
      <c r="D47" s="43">
        <f>SUM(D35:D46)</f>
        <v>18</v>
      </c>
      <c r="E47" s="43">
        <f>SUM(E35:E46)</f>
        <v>20</v>
      </c>
      <c r="F47" s="43"/>
      <c r="G47" s="62">
        <f>SUM(G35:G46)</f>
        <v>9</v>
      </c>
      <c r="H47" s="45">
        <f>SUM(H35:H46)</f>
        <v>32</v>
      </c>
      <c r="I47" s="43">
        <f>SUM(I35:I46)</f>
        <v>20</v>
      </c>
      <c r="J47" s="43"/>
      <c r="K47" s="63">
        <f>SUM(K35:K46)</f>
        <v>15</v>
      </c>
      <c r="L47" s="43">
        <f>SUM(L35:L46)</f>
        <v>32</v>
      </c>
      <c r="M47" s="43">
        <f>SUM(M35:M46)</f>
        <v>40</v>
      </c>
      <c r="N47" s="43"/>
      <c r="O47" s="43">
        <f>SUM(O35:O46)</f>
        <v>19</v>
      </c>
      <c r="P47" s="45"/>
      <c r="Q47" s="44"/>
      <c r="R47" s="44"/>
      <c r="S47" s="43"/>
      <c r="T47" s="46"/>
      <c r="U47" s="20"/>
    </row>
    <row r="48" spans="1:21" ht="16.5" thickBot="1" x14ac:dyDescent="0.25">
      <c r="A48" s="91" t="s">
        <v>57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3"/>
    </row>
    <row r="49" spans="1:21" x14ac:dyDescent="0.2">
      <c r="A49" s="72" t="s">
        <v>114</v>
      </c>
      <c r="B49" s="37" t="s">
        <v>90</v>
      </c>
      <c r="C49" s="75"/>
      <c r="D49" s="80"/>
      <c r="E49" s="77"/>
      <c r="F49" s="77"/>
      <c r="G49" s="84"/>
      <c r="H49" s="34"/>
      <c r="I49" s="31"/>
      <c r="J49" s="31"/>
      <c r="K49" s="32"/>
      <c r="L49" s="79">
        <v>12</v>
      </c>
      <c r="M49" s="77">
        <v>0</v>
      </c>
      <c r="N49" s="77" t="s">
        <v>20</v>
      </c>
      <c r="O49" s="78">
        <v>5</v>
      </c>
      <c r="P49" s="80"/>
      <c r="Q49" s="77"/>
      <c r="R49" s="77"/>
      <c r="S49" s="78"/>
      <c r="T49" s="81" t="s">
        <v>82</v>
      </c>
      <c r="U49" s="36" t="s">
        <v>47</v>
      </c>
    </row>
    <row r="50" spans="1:21" x14ac:dyDescent="0.2">
      <c r="A50" s="72" t="s">
        <v>115</v>
      </c>
      <c r="B50" s="37" t="s">
        <v>58</v>
      </c>
      <c r="C50" s="75"/>
      <c r="D50" s="80"/>
      <c r="E50" s="77"/>
      <c r="F50" s="77"/>
      <c r="G50" s="84"/>
      <c r="H50" s="80">
        <v>12</v>
      </c>
      <c r="I50" s="77">
        <v>0</v>
      </c>
      <c r="J50" s="77" t="s">
        <v>16</v>
      </c>
      <c r="K50" s="78">
        <v>5</v>
      </c>
      <c r="L50" s="79"/>
      <c r="M50" s="77"/>
      <c r="N50" s="77"/>
      <c r="O50" s="78"/>
      <c r="P50" s="80"/>
      <c r="Q50" s="77"/>
      <c r="R50" s="77"/>
      <c r="S50" s="78"/>
      <c r="T50" s="81" t="s">
        <v>82</v>
      </c>
      <c r="U50" s="36" t="s">
        <v>59</v>
      </c>
    </row>
    <row r="51" spans="1:21" ht="13.5" thickBot="1" x14ac:dyDescent="0.25">
      <c r="A51" s="72" t="s">
        <v>116</v>
      </c>
      <c r="B51" s="37" t="s">
        <v>55</v>
      </c>
      <c r="C51" s="75"/>
      <c r="D51" s="80"/>
      <c r="E51" s="77"/>
      <c r="F51" s="77"/>
      <c r="G51" s="84"/>
      <c r="H51" s="80"/>
      <c r="I51" s="77"/>
      <c r="J51" s="77"/>
      <c r="K51" s="78"/>
      <c r="L51" s="79">
        <v>12</v>
      </c>
      <c r="M51" s="77">
        <v>0</v>
      </c>
      <c r="N51" s="77" t="s">
        <v>20</v>
      </c>
      <c r="O51" s="78">
        <v>4</v>
      </c>
      <c r="P51" s="80"/>
      <c r="Q51" s="77"/>
      <c r="R51" s="77"/>
      <c r="S51" s="78"/>
      <c r="T51" s="81" t="s">
        <v>83</v>
      </c>
      <c r="U51" s="36" t="s">
        <v>56</v>
      </c>
    </row>
    <row r="52" spans="1:21" ht="13.5" thickBot="1" x14ac:dyDescent="0.25">
      <c r="A52" s="41"/>
      <c r="B52" s="20" t="s">
        <v>28</v>
      </c>
      <c r="C52" s="42"/>
      <c r="D52" s="45"/>
      <c r="E52" s="44"/>
      <c r="F52" s="44"/>
      <c r="G52" s="62"/>
      <c r="H52" s="45">
        <f>SUM(H49:H51)</f>
        <v>12</v>
      </c>
      <c r="I52" s="43">
        <f>SUM(I49:I51)</f>
        <v>0</v>
      </c>
      <c r="J52" s="43"/>
      <c r="K52" s="63">
        <f>SUM(K49:K51)</f>
        <v>5</v>
      </c>
      <c r="L52" s="43">
        <f>SUM(L49:L51)</f>
        <v>24</v>
      </c>
      <c r="M52" s="43">
        <f>SUM(M49:M51)</f>
        <v>0</v>
      </c>
      <c r="N52" s="43"/>
      <c r="O52" s="43">
        <f>SUM(O49:O51)</f>
        <v>9</v>
      </c>
      <c r="P52" s="45"/>
      <c r="Q52" s="44"/>
      <c r="R52" s="44"/>
      <c r="S52" s="43"/>
      <c r="T52" s="46"/>
      <c r="U52" s="20"/>
    </row>
    <row r="53" spans="1:21" ht="16.5" thickBot="1" x14ac:dyDescent="0.25">
      <c r="A53" s="87" t="s">
        <v>43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9"/>
    </row>
    <row r="54" spans="1:21" ht="13.5" thickBot="1" x14ac:dyDescent="0.25">
      <c r="A54" s="72" t="s">
        <v>117</v>
      </c>
      <c r="B54" s="37" t="s">
        <v>43</v>
      </c>
      <c r="C54" s="75"/>
      <c r="D54" s="80"/>
      <c r="E54" s="77"/>
      <c r="F54" s="77"/>
      <c r="G54" s="78"/>
      <c r="H54" s="80"/>
      <c r="I54" s="77"/>
      <c r="J54" s="77"/>
      <c r="K54" s="78"/>
      <c r="L54" s="80"/>
      <c r="M54" s="77"/>
      <c r="N54" s="77"/>
      <c r="O54" s="78"/>
      <c r="P54" s="80">
        <v>0</v>
      </c>
      <c r="Q54" s="77">
        <v>240</v>
      </c>
      <c r="R54" s="77" t="s">
        <v>20</v>
      </c>
      <c r="S54" s="78">
        <v>30</v>
      </c>
      <c r="T54" s="59"/>
      <c r="U54" s="36" t="s">
        <v>76</v>
      </c>
    </row>
    <row r="55" spans="1:21" ht="13.5" thickBot="1" x14ac:dyDescent="0.25">
      <c r="A55" s="41"/>
      <c r="B55" s="20" t="s">
        <v>28</v>
      </c>
      <c r="C55" s="42">
        <f>SUM(G55,K55,O55,S55)</f>
        <v>120</v>
      </c>
      <c r="D55" s="45">
        <f>SUM(D26,D33,D47,D52)</f>
        <v>72</v>
      </c>
      <c r="E55" s="44">
        <f>SUM(E26,E33,E47,E52)</f>
        <v>44</v>
      </c>
      <c r="F55" s="44"/>
      <c r="G55" s="43">
        <f>SUM(G26,G33,G47,G52)</f>
        <v>31</v>
      </c>
      <c r="H55" s="45">
        <f>SUM(H26,H33,H47,H52)</f>
        <v>64</v>
      </c>
      <c r="I55" s="44">
        <f>SUM(I26,I33,I47,I52)</f>
        <v>52</v>
      </c>
      <c r="J55" s="44"/>
      <c r="K55" s="43">
        <f>SUM(K26,K33,K47,K52)</f>
        <v>31</v>
      </c>
      <c r="L55" s="45">
        <f>SUM(L26,L33,L47,L52)</f>
        <v>56</v>
      </c>
      <c r="M55" s="44">
        <f>SUM(M26,M33,M47,M52)</f>
        <v>40</v>
      </c>
      <c r="N55" s="44"/>
      <c r="O55" s="43">
        <f>SUM(O26,O33,O47,O52)</f>
        <v>28</v>
      </c>
      <c r="P55" s="45">
        <f>SUM(P26,P33,P47,P52,P54)</f>
        <v>0</v>
      </c>
      <c r="Q55" s="44">
        <f>SUM(Q26,Q33,Q47,Q52,Q54)</f>
        <v>240</v>
      </c>
      <c r="R55" s="44"/>
      <c r="S55" s="43">
        <f>SUM(S26,S33,S47,S52,S54)</f>
        <v>30</v>
      </c>
      <c r="T55" s="46"/>
      <c r="U55" s="20"/>
    </row>
  </sheetData>
  <mergeCells count="25">
    <mergeCell ref="E7:F7"/>
    <mergeCell ref="C17:C19"/>
    <mergeCell ref="E12:F12"/>
    <mergeCell ref="P18:Q18"/>
    <mergeCell ref="B17:B19"/>
    <mergeCell ref="L18:M18"/>
    <mergeCell ref="H18:I18"/>
    <mergeCell ref="H17:K17"/>
    <mergeCell ref="D17:G17"/>
    <mergeCell ref="D18:E18"/>
    <mergeCell ref="A1:U1"/>
    <mergeCell ref="A3:U3"/>
    <mergeCell ref="A4:U4"/>
    <mergeCell ref="A5:U5"/>
    <mergeCell ref="A2:U2"/>
    <mergeCell ref="A53:U53"/>
    <mergeCell ref="A20:U20"/>
    <mergeCell ref="A48:U48"/>
    <mergeCell ref="T17:T19"/>
    <mergeCell ref="L17:O17"/>
    <mergeCell ref="U17:U19"/>
    <mergeCell ref="P17:S17"/>
    <mergeCell ref="A27:U27"/>
    <mergeCell ref="A34:U34"/>
    <mergeCell ref="A17:A1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3FLPSP13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Lez Éva</dc:creator>
  <cp:lastModifiedBy>Kovács Barbara</cp:lastModifiedBy>
  <dcterms:created xsi:type="dcterms:W3CDTF">2013-05-08T06:24:23Z</dcterms:created>
  <dcterms:modified xsi:type="dcterms:W3CDTF">2015-07-15T09:31:47Z</dcterms:modified>
</cp:coreProperties>
</file>